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rouble\Cycle path\NCR1 Vision\Survey results\"/>
    </mc:Choice>
  </mc:AlternateContent>
  <bookViews>
    <workbookView xWindow="0" yWindow="0" windowWidth="17025" windowHeight="69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4" i="2"/>
  <c r="E3" i="2"/>
  <c r="E2" i="2"/>
</calcChain>
</file>

<file path=xl/sharedStrings.xml><?xml version="1.0" encoding="utf-8"?>
<sst xmlns="http://schemas.openxmlformats.org/spreadsheetml/2006/main" count="53" uniqueCount="39">
  <si>
    <t>Roseburn to Haymarket Cycle Plan- A local Vision- the People's Views</t>
  </si>
  <si>
    <t>1. Who are you?</t>
  </si>
  <si>
    <t>Answer Options</t>
  </si>
  <si>
    <t>Response Percent</t>
  </si>
  <si>
    <t>Response Count</t>
  </si>
  <si>
    <t>I live in the area affected by the Council scheme</t>
  </si>
  <si>
    <t> I work in the area affected by the Council scheme</t>
  </si>
  <si>
    <t>I commute through the area affected by the Council scheme</t>
  </si>
  <si>
    <t>I am a cyclist</t>
  </si>
  <si>
    <t>None of the above</t>
  </si>
  <si>
    <t>answered question</t>
  </si>
  <si>
    <t>Love it</t>
  </si>
  <si>
    <t>Like it</t>
  </si>
  <si>
    <t>Don't mind it</t>
  </si>
  <si>
    <t>Have doubts</t>
  </si>
  <si>
    <t>Dislike it</t>
  </si>
  <si>
    <t>1. Bollards at Roseburn Park entrance to prevent parking and obstruction of passage. Also to indicate traffic danger to kids with new play park in mind.</t>
  </si>
  <si>
    <t>2. Roseburn Place: One-way traffic down Roseburn Place to prevent rat-running. No street closures.</t>
  </si>
  <si>
    <t>3. One side of Roseburn Place to be marked for exclusive cycle use as 2-way cycle lane </t>
  </si>
  <si>
    <t>4. Roseburn Street:  possible signalised crossing to help cyclists to cross from Roseburn Place to existing cycle path on pavement of far side of Roseburn Street to the</t>
  </si>
  <si>
    <t>5. Retain existing cycle path on pavement</t>
  </si>
  <si>
    <t>6. The traffic stop line re-sited to line that abuts pub boundary and housing, with a filter to allow traffic right onto Roseburn Street (as it did before the Maltings was constructed)</t>
  </si>
  <si>
    <t>7. Russell Road:  City Car Club parking repositioned.</t>
  </si>
  <si>
    <t>8. Replace parking with protected cycle track, two-way, for 45 m, on Russell Road</t>
  </si>
  <si>
    <t>9. Additional traffic signals on Russell Road (to allow drivers to filter right to A8)</t>
  </si>
  <si>
    <t>10. Traffic signal with right filter for traffic from Russell Road to get to A8 (since Roseburn Place rat-run will no longer be available)</t>
  </si>
  <si>
    <t>11. Green man crossing at Roseburn Terrace outside Roseburn Bar</t>
  </si>
  <si>
    <t>[6.Numbered in error] Cyclists to use half the wide pavement to get to ramp leading towards Granton cycle path and NCR1. </t>
  </si>
  <si>
    <t>12. Signage for Haymarket and NCR1 (Improved signage will help cyclists see route to Haymarket)</t>
  </si>
  <si>
    <t>13. Signage for Haymarket and NCR1 through Balbirnie</t>
  </si>
  <si>
    <t>14-16. Alternative route A: Cut fence+Cut 3’ gap in wall+Cut gap in railing </t>
  </si>
  <si>
    <t>17.Cycle lanes on Devon Place.</t>
  </si>
  <si>
    <t>18-20. Alternative route B: Cut gap in fence into waste land+ Create access to existing ramp up to Devon Place. </t>
  </si>
  <si>
    <t>21. West Coates:remove on-street parking</t>
  </si>
  <si>
    <t>22. Cycle lanes on either side of West Coates</t>
  </si>
  <si>
    <t>Love it/Like/Don't mind it</t>
  </si>
  <si>
    <t>Dislike It</t>
  </si>
  <si>
    <t>Roseburn to Haymarket Cycle Plan</t>
  </si>
  <si>
    <t>not sure/    Dislike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</si>
</sst>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2"/>
      <name val="Microsoft Sans Serif"/>
    </font>
    <font>
      <b/>
      <sz val="10"/>
      <name val="Microsoft Sans Serif"/>
    </font>
    <font>
      <b/>
      <sz val="10"/>
      <color indexed="0"/>
      <name val="Microsoft Sans Serif"/>
    </font>
    <font>
      <b/>
      <i/>
      <sz val="10"/>
      <color indexed="0"/>
      <name val="Microsoft Sans Serif"/>
    </font>
    <font>
      <b/>
      <sz val="10"/>
      <color indexed="0"/>
      <name val="Microsoft Sans Serif"/>
      <family val="2"/>
    </font>
    <font>
      <sz val="10"/>
      <name val="Microsoft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EF46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3" fillId="5" borderId="0" xfId="0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3" fillId="5" borderId="0" xfId="0" applyFont="1" applyFill="1" applyAlignment="1">
      <alignment horizontal="right"/>
    </xf>
    <xf numFmtId="0" fontId="3" fillId="4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4" borderId="0" xfId="0" quotePrefix="1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0" fillId="6" borderId="0" xfId="0" applyFill="1" applyAlignment="1">
      <alignment wrapText="1"/>
    </xf>
    <xf numFmtId="0" fontId="4" fillId="5" borderId="0" xfId="0" applyFont="1" applyFill="1" applyAlignment="1">
      <alignment horizontal="right"/>
    </xf>
    <xf numFmtId="0" fontId="1" fillId="2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9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6" fillId="6" borderId="1" xfId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7EF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9" sqref="A1:D9"/>
    </sheetView>
  </sheetViews>
  <sheetFormatPr defaultRowHeight="15" x14ac:dyDescent="0.25"/>
  <cols>
    <col min="2" max="2" width="19.28515625" customWidth="1"/>
    <col min="4" max="4" width="17.140625" customWidth="1"/>
  </cols>
  <sheetData>
    <row r="1" spans="1:4" x14ac:dyDescent="0.25">
      <c r="A1" s="15" t="s">
        <v>37</v>
      </c>
      <c r="B1" s="15" t="s">
        <v>0</v>
      </c>
      <c r="C1" s="15" t="s">
        <v>0</v>
      </c>
      <c r="D1" s="15" t="s">
        <v>0</v>
      </c>
    </row>
    <row r="2" spans="1:4" x14ac:dyDescent="0.25">
      <c r="A2" s="16" t="s">
        <v>1</v>
      </c>
      <c r="B2" s="16" t="s">
        <v>1</v>
      </c>
      <c r="C2" s="16" t="s">
        <v>1</v>
      </c>
      <c r="D2" s="16" t="s">
        <v>1</v>
      </c>
    </row>
    <row r="3" spans="1:4" ht="38.25" x14ac:dyDescent="0.25">
      <c r="A3" s="17" t="s">
        <v>2</v>
      </c>
      <c r="B3" s="17" t="s">
        <v>2</v>
      </c>
      <c r="C3" s="1" t="s">
        <v>3</v>
      </c>
      <c r="D3" s="1" t="s">
        <v>4</v>
      </c>
    </row>
    <row r="4" spans="1:4" x14ac:dyDescent="0.25">
      <c r="A4" s="13" t="s">
        <v>5</v>
      </c>
      <c r="B4" s="13" t="s">
        <v>5</v>
      </c>
      <c r="C4" s="2">
        <v>0.70700000000000007</v>
      </c>
      <c r="D4" s="3">
        <v>159</v>
      </c>
    </row>
    <row r="5" spans="1:4" x14ac:dyDescent="0.25">
      <c r="A5" s="13" t="s">
        <v>6</v>
      </c>
      <c r="B5" s="13" t="s">
        <v>6</v>
      </c>
      <c r="C5" s="2">
        <v>0.182</v>
      </c>
      <c r="D5" s="3">
        <v>41</v>
      </c>
    </row>
    <row r="6" spans="1:4" x14ac:dyDescent="0.25">
      <c r="A6" s="13" t="s">
        <v>7</v>
      </c>
      <c r="B6" s="13" t="s">
        <v>7</v>
      </c>
      <c r="C6" s="2">
        <v>0.24</v>
      </c>
      <c r="D6" s="3">
        <v>54</v>
      </c>
    </row>
    <row r="7" spans="1:4" x14ac:dyDescent="0.25">
      <c r="A7" s="13" t="s">
        <v>8</v>
      </c>
      <c r="B7" s="13" t="s">
        <v>8</v>
      </c>
      <c r="C7" s="2">
        <v>0.28000000000000003</v>
      </c>
      <c r="D7" s="3">
        <v>63</v>
      </c>
    </row>
    <row r="8" spans="1:4" x14ac:dyDescent="0.25">
      <c r="A8" s="13" t="s">
        <v>9</v>
      </c>
      <c r="B8" s="13" t="s">
        <v>9</v>
      </c>
      <c r="C8" s="2">
        <v>4.9000000000000002E-2</v>
      </c>
      <c r="D8" s="3">
        <v>11</v>
      </c>
    </row>
    <row r="9" spans="1:4" x14ac:dyDescent="0.25">
      <c r="A9" s="14" t="s">
        <v>10</v>
      </c>
      <c r="B9" s="14" t="s">
        <v>10</v>
      </c>
      <c r="C9" s="14">
        <v>225</v>
      </c>
      <c r="D9" s="4">
        <v>225</v>
      </c>
    </row>
  </sheetData>
  <mergeCells count="9">
    <mergeCell ref="A7:B7"/>
    <mergeCell ref="A8:B8"/>
    <mergeCell ref="A9:C9"/>
    <mergeCell ref="A1:D1"/>
    <mergeCell ref="A2:D2"/>
    <mergeCell ref="A3:B3"/>
    <mergeCell ref="A4:B4"/>
    <mergeCell ref="A5:B5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8" workbookViewId="0">
      <selection activeCell="M5" sqref="M5"/>
    </sheetView>
  </sheetViews>
  <sheetFormatPr defaultRowHeight="15" x14ac:dyDescent="0.25"/>
  <cols>
    <col min="1" max="1" width="55.140625" customWidth="1"/>
    <col min="2" max="4" width="0" hidden="1" customWidth="1"/>
    <col min="5" max="5" width="8.42578125" customWidth="1"/>
    <col min="6" max="7" width="0" hidden="1" customWidth="1"/>
    <col min="10" max="10" width="0" hidden="1" customWidth="1"/>
  </cols>
  <sheetData>
    <row r="1" spans="1:10" ht="51" x14ac:dyDescent="0.25">
      <c r="A1" s="12" t="s">
        <v>2</v>
      </c>
      <c r="B1" s="5" t="s">
        <v>11</v>
      </c>
      <c r="C1" s="5" t="s">
        <v>12</v>
      </c>
      <c r="D1" s="7" t="s">
        <v>13</v>
      </c>
      <c r="E1" s="7" t="s">
        <v>35</v>
      </c>
      <c r="F1" s="5" t="s">
        <v>14</v>
      </c>
      <c r="G1" s="5" t="s">
        <v>15</v>
      </c>
      <c r="H1" s="9" t="s">
        <v>38</v>
      </c>
      <c r="I1" s="8" t="s">
        <v>36</v>
      </c>
      <c r="J1" s="1" t="s">
        <v>4</v>
      </c>
    </row>
    <row r="2" spans="1:10" ht="45" x14ac:dyDescent="0.25">
      <c r="A2" s="24" t="s">
        <v>16</v>
      </c>
      <c r="B2" s="6">
        <v>110</v>
      </c>
      <c r="C2" s="6">
        <v>69</v>
      </c>
      <c r="D2" s="6">
        <v>23</v>
      </c>
      <c r="E2" s="18">
        <f t="shared" ref="E2:E20" si="0">(B2+C2+D2)/J2</f>
        <v>0.90990990990990994</v>
      </c>
      <c r="F2" s="19">
        <v>7</v>
      </c>
      <c r="G2" s="19">
        <v>13</v>
      </c>
      <c r="H2" s="18">
        <f>(F2+G2)/J2</f>
        <v>9.0090090090090086E-2</v>
      </c>
      <c r="I2" s="18">
        <f t="shared" ref="I2:I20" si="1">G2/J2</f>
        <v>5.8558558558558557E-2</v>
      </c>
      <c r="J2" s="3">
        <v>222</v>
      </c>
    </row>
    <row r="3" spans="1:10" ht="30" x14ac:dyDescent="0.25">
      <c r="A3" s="25" t="s">
        <v>17</v>
      </c>
      <c r="B3" s="11">
        <v>87</v>
      </c>
      <c r="C3" s="11">
        <v>64</v>
      </c>
      <c r="D3" s="11">
        <v>28</v>
      </c>
      <c r="E3" s="20">
        <f t="shared" si="0"/>
        <v>0.80630630630630629</v>
      </c>
      <c r="F3" s="21">
        <v>18</v>
      </c>
      <c r="G3" s="21">
        <v>25</v>
      </c>
      <c r="H3" s="20">
        <f t="shared" ref="H3:H20" si="2">(F3+G3)/J3</f>
        <v>0.19369369369369369</v>
      </c>
      <c r="I3" s="20">
        <f t="shared" si="1"/>
        <v>0.11261261261261261</v>
      </c>
      <c r="J3" s="3">
        <v>222</v>
      </c>
    </row>
    <row r="4" spans="1:10" ht="30" x14ac:dyDescent="0.25">
      <c r="A4" s="26" t="s">
        <v>18</v>
      </c>
      <c r="B4" s="10">
        <v>76</v>
      </c>
      <c r="C4" s="10">
        <v>52</v>
      </c>
      <c r="D4" s="10">
        <v>28</v>
      </c>
      <c r="E4" s="22">
        <f t="shared" si="0"/>
        <v>0.69955156950672648</v>
      </c>
      <c r="F4" s="23">
        <v>21</v>
      </c>
      <c r="G4" s="23">
        <v>46</v>
      </c>
      <c r="H4" s="22">
        <f t="shared" si="2"/>
        <v>0.30044843049327352</v>
      </c>
      <c r="I4" s="22">
        <f t="shared" si="1"/>
        <v>0.20627802690582961</v>
      </c>
      <c r="J4" s="3">
        <v>223</v>
      </c>
    </row>
    <row r="5" spans="1:10" ht="39" x14ac:dyDescent="0.25">
      <c r="A5" s="27" t="s">
        <v>19</v>
      </c>
      <c r="B5" s="6">
        <v>72</v>
      </c>
      <c r="C5" s="6">
        <v>72</v>
      </c>
      <c r="D5" s="6">
        <v>30</v>
      </c>
      <c r="E5" s="18">
        <f t="shared" si="0"/>
        <v>0.78733031674208143</v>
      </c>
      <c r="F5" s="19">
        <v>14</v>
      </c>
      <c r="G5" s="19">
        <v>33</v>
      </c>
      <c r="H5" s="18">
        <f t="shared" si="2"/>
        <v>0.21266968325791855</v>
      </c>
      <c r="I5" s="18">
        <f t="shared" si="1"/>
        <v>0.14932126696832579</v>
      </c>
      <c r="J5" s="3">
        <v>221</v>
      </c>
    </row>
    <row r="6" spans="1:10" x14ac:dyDescent="0.25">
      <c r="A6" s="26" t="s">
        <v>20</v>
      </c>
      <c r="B6" s="10">
        <v>73</v>
      </c>
      <c r="C6" s="10">
        <v>54</v>
      </c>
      <c r="D6" s="10">
        <v>45</v>
      </c>
      <c r="E6" s="22">
        <f t="shared" si="0"/>
        <v>0.79629629629629628</v>
      </c>
      <c r="F6" s="23">
        <v>16</v>
      </c>
      <c r="G6" s="23">
        <v>28</v>
      </c>
      <c r="H6" s="22">
        <f t="shared" si="2"/>
        <v>0.20370370370370369</v>
      </c>
      <c r="I6" s="22">
        <f t="shared" si="1"/>
        <v>0.12962962962962962</v>
      </c>
      <c r="J6" s="3">
        <v>216</v>
      </c>
    </row>
    <row r="7" spans="1:10" ht="60" x14ac:dyDescent="0.25">
      <c r="A7" s="24" t="s">
        <v>21</v>
      </c>
      <c r="B7" s="6">
        <v>84</v>
      </c>
      <c r="C7" s="6">
        <v>62</v>
      </c>
      <c r="D7" s="6">
        <v>44</v>
      </c>
      <c r="E7" s="18">
        <f t="shared" si="0"/>
        <v>0.87962962962962965</v>
      </c>
      <c r="F7" s="19">
        <v>10</v>
      </c>
      <c r="G7" s="19">
        <v>16</v>
      </c>
      <c r="H7" s="18">
        <f t="shared" si="2"/>
        <v>0.12037037037037036</v>
      </c>
      <c r="I7" s="18">
        <f t="shared" si="1"/>
        <v>7.407407407407407E-2</v>
      </c>
      <c r="J7" s="3">
        <v>216</v>
      </c>
    </row>
    <row r="8" spans="1:10" x14ac:dyDescent="0.25">
      <c r="A8" s="26" t="s">
        <v>22</v>
      </c>
      <c r="B8" s="10">
        <v>71</v>
      </c>
      <c r="C8" s="10">
        <v>72</v>
      </c>
      <c r="D8" s="10">
        <v>58</v>
      </c>
      <c r="E8" s="22">
        <f t="shared" si="0"/>
        <v>0.92201834862385323</v>
      </c>
      <c r="F8" s="23">
        <v>4</v>
      </c>
      <c r="G8" s="23">
        <v>13</v>
      </c>
      <c r="H8" s="22">
        <f t="shared" si="2"/>
        <v>7.7981651376146793E-2</v>
      </c>
      <c r="I8" s="22">
        <f t="shared" si="1"/>
        <v>5.9633027522935783E-2</v>
      </c>
      <c r="J8" s="3">
        <v>218</v>
      </c>
    </row>
    <row r="9" spans="1:10" ht="30" x14ac:dyDescent="0.25">
      <c r="A9" s="24" t="s">
        <v>23</v>
      </c>
      <c r="B9" s="6">
        <v>78</v>
      </c>
      <c r="C9" s="6">
        <v>66</v>
      </c>
      <c r="D9" s="6">
        <v>28</v>
      </c>
      <c r="E9" s="18">
        <f t="shared" si="0"/>
        <v>0.78538812785388123</v>
      </c>
      <c r="F9" s="19">
        <v>15</v>
      </c>
      <c r="G9" s="19">
        <v>32</v>
      </c>
      <c r="H9" s="18">
        <f t="shared" si="2"/>
        <v>0.21461187214611871</v>
      </c>
      <c r="I9" s="18">
        <f t="shared" si="1"/>
        <v>0.14611872146118721</v>
      </c>
      <c r="J9" s="3">
        <v>219</v>
      </c>
    </row>
    <row r="10" spans="1:10" ht="30" x14ac:dyDescent="0.25">
      <c r="A10" s="26" t="s">
        <v>24</v>
      </c>
      <c r="B10" s="10">
        <v>95</v>
      </c>
      <c r="C10" s="10">
        <v>60</v>
      </c>
      <c r="D10" s="10">
        <v>31</v>
      </c>
      <c r="E10" s="22">
        <f t="shared" si="0"/>
        <v>0.84931506849315064</v>
      </c>
      <c r="F10" s="23">
        <v>11</v>
      </c>
      <c r="G10" s="23">
        <v>22</v>
      </c>
      <c r="H10" s="22">
        <f t="shared" si="2"/>
        <v>0.15068493150684931</v>
      </c>
      <c r="I10" s="22">
        <f t="shared" si="1"/>
        <v>0.1004566210045662</v>
      </c>
      <c r="J10" s="3">
        <v>219</v>
      </c>
    </row>
    <row r="11" spans="1:10" ht="45" x14ac:dyDescent="0.25">
      <c r="A11" s="24" t="s">
        <v>25</v>
      </c>
      <c r="B11" s="6">
        <v>94</v>
      </c>
      <c r="C11" s="6">
        <v>62</v>
      </c>
      <c r="D11" s="6">
        <v>31</v>
      </c>
      <c r="E11" s="18">
        <f t="shared" si="0"/>
        <v>0.85</v>
      </c>
      <c r="F11" s="19">
        <v>10</v>
      </c>
      <c r="G11" s="19">
        <v>23</v>
      </c>
      <c r="H11" s="18">
        <f t="shared" si="2"/>
        <v>0.15</v>
      </c>
      <c r="I11" s="18">
        <f t="shared" si="1"/>
        <v>0.10454545454545454</v>
      </c>
      <c r="J11" s="3">
        <v>220</v>
      </c>
    </row>
    <row r="12" spans="1:10" ht="30" x14ac:dyDescent="0.25">
      <c r="A12" s="26" t="s">
        <v>26</v>
      </c>
      <c r="B12" s="10">
        <v>125</v>
      </c>
      <c r="C12" s="10">
        <v>53</v>
      </c>
      <c r="D12" s="10">
        <v>19</v>
      </c>
      <c r="E12" s="22">
        <f t="shared" si="0"/>
        <v>0.89140271493212675</v>
      </c>
      <c r="F12" s="23">
        <v>5</v>
      </c>
      <c r="G12" s="23">
        <v>19</v>
      </c>
      <c r="H12" s="22">
        <f t="shared" si="2"/>
        <v>0.10859728506787331</v>
      </c>
      <c r="I12" s="22">
        <f t="shared" si="1"/>
        <v>8.5972850678733032E-2</v>
      </c>
      <c r="J12" s="3">
        <v>221</v>
      </c>
    </row>
    <row r="13" spans="1:10" ht="45" x14ac:dyDescent="0.25">
      <c r="A13" s="24" t="s">
        <v>27</v>
      </c>
      <c r="B13" s="6">
        <v>65</v>
      </c>
      <c r="C13" s="6">
        <v>64</v>
      </c>
      <c r="D13" s="6">
        <v>51</v>
      </c>
      <c r="E13" s="18">
        <f t="shared" si="0"/>
        <v>0.82191780821917804</v>
      </c>
      <c r="F13" s="19">
        <v>11</v>
      </c>
      <c r="G13" s="19">
        <v>28</v>
      </c>
      <c r="H13" s="18">
        <f t="shared" si="2"/>
        <v>0.17808219178082191</v>
      </c>
      <c r="I13" s="18">
        <f t="shared" si="1"/>
        <v>0.12785388127853881</v>
      </c>
      <c r="J13" s="3">
        <v>219</v>
      </c>
    </row>
    <row r="14" spans="1:10" ht="30" x14ac:dyDescent="0.25">
      <c r="A14" s="26" t="s">
        <v>28</v>
      </c>
      <c r="B14" s="10">
        <v>106</v>
      </c>
      <c r="C14" s="10">
        <v>60</v>
      </c>
      <c r="D14" s="10">
        <v>33</v>
      </c>
      <c r="E14" s="22">
        <f t="shared" si="0"/>
        <v>0.908675799086758</v>
      </c>
      <c r="F14" s="23">
        <v>3</v>
      </c>
      <c r="G14" s="23">
        <v>17</v>
      </c>
      <c r="H14" s="22">
        <f t="shared" si="2"/>
        <v>9.1324200913242004E-2</v>
      </c>
      <c r="I14" s="22">
        <f t="shared" si="1"/>
        <v>7.7625570776255703E-2</v>
      </c>
      <c r="J14" s="3">
        <v>219</v>
      </c>
    </row>
    <row r="15" spans="1:10" x14ac:dyDescent="0.25">
      <c r="A15" s="24" t="s">
        <v>29</v>
      </c>
      <c r="B15" s="6">
        <v>107</v>
      </c>
      <c r="C15" s="6">
        <v>61</v>
      </c>
      <c r="D15" s="6">
        <v>34</v>
      </c>
      <c r="E15" s="18">
        <f t="shared" si="0"/>
        <v>0.91402714932126694</v>
      </c>
      <c r="F15" s="19">
        <v>3</v>
      </c>
      <c r="G15" s="19">
        <v>16</v>
      </c>
      <c r="H15" s="18">
        <f t="shared" si="2"/>
        <v>8.5972850678733032E-2</v>
      </c>
      <c r="I15" s="18">
        <f t="shared" si="1"/>
        <v>7.2398190045248875E-2</v>
      </c>
      <c r="J15" s="3">
        <v>221</v>
      </c>
    </row>
    <row r="16" spans="1:10" ht="30" x14ac:dyDescent="0.25">
      <c r="A16" s="26" t="s">
        <v>30</v>
      </c>
      <c r="B16" s="10">
        <v>55</v>
      </c>
      <c r="C16" s="10">
        <v>65</v>
      </c>
      <c r="D16" s="10">
        <v>47</v>
      </c>
      <c r="E16" s="22">
        <f t="shared" si="0"/>
        <v>0.79146919431279616</v>
      </c>
      <c r="F16" s="23">
        <v>13</v>
      </c>
      <c r="G16" s="23">
        <v>31</v>
      </c>
      <c r="H16" s="22">
        <f t="shared" si="2"/>
        <v>0.20853080568720378</v>
      </c>
      <c r="I16" s="22">
        <f t="shared" si="1"/>
        <v>0.14691943127962084</v>
      </c>
      <c r="J16" s="3">
        <v>211</v>
      </c>
    </row>
    <row r="17" spans="1:10" x14ac:dyDescent="0.25">
      <c r="A17" s="24" t="s">
        <v>31</v>
      </c>
      <c r="B17" s="6">
        <v>60</v>
      </c>
      <c r="C17" s="6">
        <v>57</v>
      </c>
      <c r="D17" s="6">
        <v>53</v>
      </c>
      <c r="E17" s="18">
        <f t="shared" si="0"/>
        <v>0.79439252336448596</v>
      </c>
      <c r="F17" s="19">
        <v>13</v>
      </c>
      <c r="G17" s="19">
        <v>31</v>
      </c>
      <c r="H17" s="18">
        <f t="shared" si="2"/>
        <v>0.20560747663551401</v>
      </c>
      <c r="I17" s="18">
        <f t="shared" si="1"/>
        <v>0.14485981308411214</v>
      </c>
      <c r="J17" s="3">
        <v>214</v>
      </c>
    </row>
    <row r="18" spans="1:10" ht="30" x14ac:dyDescent="0.25">
      <c r="A18" s="26" t="s">
        <v>32</v>
      </c>
      <c r="B18" s="10">
        <v>65</v>
      </c>
      <c r="C18" s="10">
        <v>66</v>
      </c>
      <c r="D18" s="10">
        <v>45</v>
      </c>
      <c r="E18" s="22">
        <f t="shared" si="0"/>
        <v>0.82242990654205606</v>
      </c>
      <c r="F18" s="23">
        <v>13</v>
      </c>
      <c r="G18" s="23">
        <v>25</v>
      </c>
      <c r="H18" s="22">
        <f t="shared" si="2"/>
        <v>0.17757009345794392</v>
      </c>
      <c r="I18" s="22">
        <f t="shared" si="1"/>
        <v>0.11682242990654206</v>
      </c>
      <c r="J18" s="3">
        <v>214</v>
      </c>
    </row>
    <row r="19" spans="1:10" ht="18" customHeight="1" x14ac:dyDescent="0.25">
      <c r="A19" s="24" t="s">
        <v>33</v>
      </c>
      <c r="B19" s="6">
        <v>63</v>
      </c>
      <c r="C19" s="6">
        <v>46</v>
      </c>
      <c r="D19" s="6">
        <v>39</v>
      </c>
      <c r="E19" s="18">
        <f t="shared" si="0"/>
        <v>0.67579908675799083</v>
      </c>
      <c r="F19" s="19">
        <v>31</v>
      </c>
      <c r="G19" s="19">
        <v>40</v>
      </c>
      <c r="H19" s="18">
        <f t="shared" si="2"/>
        <v>0.32420091324200911</v>
      </c>
      <c r="I19" s="18">
        <f t="shared" si="1"/>
        <v>0.18264840182648401</v>
      </c>
      <c r="J19" s="3">
        <v>219</v>
      </c>
    </row>
    <row r="20" spans="1:10" x14ac:dyDescent="0.25">
      <c r="A20" s="26" t="s">
        <v>34</v>
      </c>
      <c r="B20" s="10">
        <v>53</v>
      </c>
      <c r="C20" s="10">
        <v>55</v>
      </c>
      <c r="D20" s="10">
        <v>41</v>
      </c>
      <c r="E20" s="22">
        <f t="shared" si="0"/>
        <v>0.6834862385321101</v>
      </c>
      <c r="F20" s="23">
        <v>21</v>
      </c>
      <c r="G20" s="23">
        <v>48</v>
      </c>
      <c r="H20" s="22">
        <f t="shared" si="2"/>
        <v>0.3165137614678899</v>
      </c>
      <c r="I20" s="22">
        <f t="shared" si="1"/>
        <v>0.22018348623853212</v>
      </c>
      <c r="J20" s="3">
        <v>218</v>
      </c>
    </row>
  </sheetData>
  <pageMargins left="0.25" right="0.25" top="0.75" bottom="0.75" header="0.3" footer="0.3"/>
  <pageSetup paperSize="9" scale="1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Gregson</dc:creator>
  <cp:lastModifiedBy>Pete Gregson</cp:lastModifiedBy>
  <cp:lastPrinted>2016-06-05T20:15:05Z</cp:lastPrinted>
  <dcterms:created xsi:type="dcterms:W3CDTF">2016-06-05T19:49:27Z</dcterms:created>
  <dcterms:modified xsi:type="dcterms:W3CDTF">2016-06-12T10:48:47Z</dcterms:modified>
</cp:coreProperties>
</file>